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<sst xmlns="http://schemas.openxmlformats.org/spreadsheetml/2006/main" count="88" uniqueCount="88">
  <si>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</si>
  <si>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</si>
  <si>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</si>
  <si>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</si>
  <si>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</si>
  <si>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</si>
  <si>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</si>
  <si>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</si>
  <si>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</si>
  <si>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</si>
  <si>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</si>
  <si>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</si>
  <si>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</si>
  <si>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</si>
  <si>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</si>
  <si>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</si>
  <si>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</si>
  <si>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</si>
  <si>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</si>
  <si>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</si>
  <si>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</si>
  <si>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</si>
  <si>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</si>
  <si>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</si>
  <si>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</si>
  <si>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</si>
  <si>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</si>
  <si>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</si>
  <si>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</si>
  <si>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</si>
  <si>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</si>
  <si>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</si>
  <si>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</si>
  <si>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</si>
  <si>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</si>
  <si>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</si>
  <si>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</si>
  <si>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</si>
  <si>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</si>
  <si>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</si>
  <si>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</si>
  <si>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</si>
  <si>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</si>
  <si>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</si>
  <si>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</si>
  <si>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</si>
  <si>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</si>
  <si>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</si>
  <si>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</si>
  <si>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</si>
  <si>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</si>
  <si>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</si>
  <si>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</si>
  <si>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</si>
  <si>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</si>
  <si>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</si>
  <si>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</si>
  <si>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</si>
  <si>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</si>
  <si>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</si>
  <si>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</si>
  <si>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</si>
  <si>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</si>
  <si>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</si>
  <si>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</si>
  <si>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</si>
  <si>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</si>
  <si>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</si>
  <si>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</si>
  <si>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</si>
  <si>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</si>
  <si>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</si>
  <si>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</si>
  <si>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</si>
  <si>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</si>
  <si>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</si>
  <si>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</si>
  <si>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</si>
  <si>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</si>
  <si>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</si>
  <si>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</si>
  <si>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</si>
  <si>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</si>
  <si>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</si>
  <si>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</si>
  <si>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</si>
  <si>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</si>
  <si>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01.11.2023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</si>
</sst>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13">
      <selection activeCell="D50" sqref="D50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2721.2</v>
      </c>
      <c r="D3" s="2">
        <v>2509.6</v>
      </c>
      <c r="E3" s="7">
        <f>D3/C3*100</f>
        <v>92.22401881522858</v>
      </c>
    </row>
    <row r="4" spans="1:5" ht="96.75" customHeight="1">
      <c r="A4" s="22" t="s">
        <v>18</v>
      </c>
      <c r="B4" s="6" t="s">
        <v>12</v>
      </c>
      <c r="C4" s="2">
        <v>3173.1</v>
      </c>
      <c r="D4" s="2">
        <v>2505.7</v>
      </c>
      <c r="E4" s="7">
        <f aca="true" t="shared" si="0" ref="E4:E47">D4/C4*100</f>
        <v>78.96694084649081</v>
      </c>
    </row>
    <row r="5" spans="1:5" ht="61.5" customHeight="1">
      <c r="A5" s="22" t="s">
        <v>19</v>
      </c>
      <c r="B5" s="6" t="s">
        <v>41</v>
      </c>
      <c r="C5" s="2">
        <v>54283.6</v>
      </c>
      <c r="D5" s="2">
        <v>44538.3</v>
      </c>
      <c r="E5" s="7">
        <f t="shared" si="0"/>
        <v>82.04743237368193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2.6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15983.1</v>
      </c>
      <c r="D7" s="2">
        <v>14277.7</v>
      </c>
      <c r="E7" s="7">
        <f t="shared" si="0"/>
        <v>89.32997979115441</v>
      </c>
    </row>
    <row r="8" spans="1:5" ht="20.25" customHeight="1">
      <c r="A8" s="22" t="s">
        <v>67</v>
      </c>
      <c r="B8" s="6" t="s">
        <v>49</v>
      </c>
      <c r="C8" s="2">
        <v>224.9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42616.2</v>
      </c>
      <c r="D9" s="2">
        <v>32052.4</v>
      </c>
      <c r="E9" s="7">
        <f t="shared" si="0"/>
        <v>75.21177392634726</v>
      </c>
    </row>
    <row r="10" spans="1:5" s="10" customFormat="1" ht="40.5" customHeight="1">
      <c r="A10" s="29" t="s">
        <v>21</v>
      </c>
      <c r="B10" s="29"/>
      <c r="C10" s="8">
        <f>C3+C4+C5+C6+C7+C8+C9</f>
        <v>119004.69999999998</v>
      </c>
      <c r="D10" s="8">
        <f>D3+D4+D5+D6+D7+D8+D9</f>
        <v>95886.30000000002</v>
      </c>
      <c r="E10" s="8">
        <f>D10/C10*100</f>
        <v>80.57354037277523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586.6</v>
      </c>
      <c r="E11" s="7">
        <f t="shared" si="0"/>
        <v>65.59320138655933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586.6</v>
      </c>
      <c r="E12" s="9">
        <f t="shared" si="0"/>
        <v>65.59320138655933</v>
      </c>
    </row>
    <row r="13" spans="1:5" ht="49.5" customHeight="1">
      <c r="A13" s="22" t="s">
        <v>84</v>
      </c>
      <c r="B13" s="6" t="s">
        <v>42</v>
      </c>
      <c r="C13" s="2">
        <v>23653.7</v>
      </c>
      <c r="D13" s="2">
        <v>18795.8</v>
      </c>
      <c r="E13" s="7">
        <f t="shared" si="0"/>
        <v>79.46240968643383</v>
      </c>
    </row>
    <row r="14" spans="1:5" s="10" customFormat="1" ht="21" customHeight="1">
      <c r="A14" s="29" t="s">
        <v>24</v>
      </c>
      <c r="B14" s="29"/>
      <c r="C14" s="8">
        <f>SUM(C13:C13)</f>
        <v>23653.7</v>
      </c>
      <c r="D14" s="8">
        <f>SUM(D13:D13)</f>
        <v>18795.8</v>
      </c>
      <c r="E14" s="9">
        <f t="shared" si="0"/>
        <v>79.46240968643383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278.3</v>
      </c>
      <c r="E15" s="7">
        <f t="shared" si="0"/>
        <v>75.01347708894879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998.6</v>
      </c>
      <c r="E16" s="7">
        <f t="shared" si="0"/>
        <v>55.110375275938196</v>
      </c>
    </row>
    <row r="17" spans="1:5" ht="34.5" customHeight="1">
      <c r="A17" s="22" t="s">
        <v>25</v>
      </c>
      <c r="B17" s="6" t="s">
        <v>5</v>
      </c>
      <c r="C17" s="2">
        <v>26935.8</v>
      </c>
      <c r="D17" s="2">
        <v>25596.7</v>
      </c>
      <c r="E17" s="7">
        <f t="shared" si="0"/>
        <v>95.02854936552842</v>
      </c>
    </row>
    <row r="18" spans="1:5" ht="18" customHeight="1">
      <c r="A18" s="22" t="s">
        <v>80</v>
      </c>
      <c r="B18" s="6" t="s">
        <v>82</v>
      </c>
      <c r="C18" s="2">
        <v>3719.8</v>
      </c>
      <c r="D18" s="2">
        <v>3719.8</v>
      </c>
      <c r="E18" s="7">
        <f t="shared" si="0"/>
        <v>100</v>
      </c>
    </row>
    <row r="19" spans="1:5" ht="33.75" customHeight="1">
      <c r="A19" s="22" t="s">
        <v>81</v>
      </c>
      <c r="B19" s="6" t="s">
        <v>83</v>
      </c>
      <c r="C19" s="2">
        <v>27757.5</v>
      </c>
      <c r="D19" s="2">
        <v>24691.4</v>
      </c>
      <c r="E19" s="7">
        <f t="shared" si="0"/>
        <v>88.95397640277403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92.7</v>
      </c>
      <c r="E20" s="7">
        <f t="shared" si="0"/>
        <v>23.175</v>
      </c>
    </row>
    <row r="21" spans="1:5" ht="36.75" customHeight="1">
      <c r="A21" s="22" t="s">
        <v>43</v>
      </c>
      <c r="B21" s="6" t="s">
        <v>1</v>
      </c>
      <c r="C21" s="2">
        <v>9291</v>
      </c>
      <c r="D21" s="2">
        <v>1160.3</v>
      </c>
      <c r="E21" s="7">
        <f t="shared" si="0"/>
        <v>12.488429663114841</v>
      </c>
    </row>
    <row r="22" spans="1:5" s="10" customFormat="1" ht="17.25" customHeight="1">
      <c r="A22" s="29" t="s">
        <v>26</v>
      </c>
      <c r="B22" s="29"/>
      <c r="C22" s="8">
        <f>SUM(C15:C21)</f>
        <v>70287.1</v>
      </c>
      <c r="D22" s="8">
        <f>SUM(D15:D21)</f>
        <v>56537.8</v>
      </c>
      <c r="E22" s="9">
        <f t="shared" si="0"/>
        <v>80.43837347109213</v>
      </c>
    </row>
    <row r="23" spans="1:5" ht="17.25" customHeight="1">
      <c r="A23" s="22" t="s">
        <v>27</v>
      </c>
      <c r="B23" s="6" t="s">
        <v>10</v>
      </c>
      <c r="C23" s="2">
        <v>639.8</v>
      </c>
      <c r="D23" s="2">
        <v>236.1</v>
      </c>
      <c r="E23" s="7">
        <f t="shared" si="0"/>
        <v>36.90215692403876</v>
      </c>
    </row>
    <row r="24" spans="1:5" ht="17.25" customHeight="1">
      <c r="A24" s="22" t="s">
        <v>28</v>
      </c>
      <c r="B24" s="6" t="s">
        <v>2</v>
      </c>
      <c r="C24" s="2">
        <v>21980.9</v>
      </c>
      <c r="D24" s="2">
        <v>20803.8</v>
      </c>
      <c r="E24" s="7">
        <f>D24/C24*100</f>
        <v>94.64489625083594</v>
      </c>
    </row>
    <row r="25" spans="1:5" ht="17.25" customHeight="1">
      <c r="A25" s="22" t="s">
        <v>22</v>
      </c>
      <c r="B25" s="6" t="s">
        <v>72</v>
      </c>
      <c r="C25" s="2">
        <v>43534.2</v>
      </c>
      <c r="D25" s="2">
        <v>33779.9</v>
      </c>
      <c r="E25" s="7">
        <f>D25/C25*100</f>
        <v>77.5939376398326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66158.4</v>
      </c>
      <c r="D27" s="8">
        <f>D23+D24+D25+D26</f>
        <v>54821.4</v>
      </c>
      <c r="E27" s="9">
        <f t="shared" si="0"/>
        <v>82.86385402307191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114476.9</v>
      </c>
      <c r="D30" s="2">
        <v>92559.9</v>
      </c>
      <c r="E30" s="7">
        <f t="shared" si="0"/>
        <v>80.8546527727428</v>
      </c>
    </row>
    <row r="31" spans="1:5" ht="17.25" customHeight="1">
      <c r="A31" s="22" t="s">
        <v>31</v>
      </c>
      <c r="B31" s="6" t="s">
        <v>3</v>
      </c>
      <c r="C31" s="2">
        <v>233778.3</v>
      </c>
      <c r="D31" s="2">
        <v>186947.1</v>
      </c>
      <c r="E31" s="7">
        <f t="shared" si="0"/>
        <v>79.96768733453875</v>
      </c>
    </row>
    <row r="32" spans="1:5" ht="30.75" customHeight="1">
      <c r="A32" s="22" t="s">
        <v>23</v>
      </c>
      <c r="B32" s="6" t="s">
        <v>71</v>
      </c>
      <c r="C32" s="2">
        <v>42483.3</v>
      </c>
      <c r="D32" s="2">
        <v>37300.2</v>
      </c>
      <c r="E32" s="7">
        <f t="shared" si="0"/>
        <v>87.79967657879683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2113.6</v>
      </c>
      <c r="E33" s="7">
        <f t="shared" si="0"/>
        <v>89.20025321797847</v>
      </c>
    </row>
    <row r="34" spans="1:5" ht="30.75" customHeight="1">
      <c r="A34" s="22" t="s">
        <v>33</v>
      </c>
      <c r="B34" s="6" t="s">
        <v>4</v>
      </c>
      <c r="C34" s="2">
        <v>57428.9</v>
      </c>
      <c r="D34" s="2">
        <v>46989.5</v>
      </c>
      <c r="E34" s="7">
        <f t="shared" si="0"/>
        <v>81.82204430173658</v>
      </c>
    </row>
    <row r="35" spans="1:5" s="10" customFormat="1" ht="12.75" customHeight="1">
      <c r="A35" s="29" t="s">
        <v>34</v>
      </c>
      <c r="B35" s="29"/>
      <c r="C35" s="8">
        <f>SUM(C30:C34)</f>
        <v>450536.89999999997</v>
      </c>
      <c r="D35" s="8">
        <f>SUM(D30:D34)</f>
        <v>365910.3</v>
      </c>
      <c r="E35" s="9">
        <f t="shared" si="0"/>
        <v>81.21649969181215</v>
      </c>
    </row>
    <row r="36" spans="1:5" ht="18.75" customHeight="1">
      <c r="A36" s="22" t="s">
        <v>35</v>
      </c>
      <c r="B36" s="6" t="s">
        <v>44</v>
      </c>
      <c r="C36" s="2">
        <v>89017.6</v>
      </c>
      <c r="D36" s="2">
        <v>80453.9</v>
      </c>
      <c r="E36" s="7">
        <f t="shared" si="0"/>
        <v>90.37976759652022</v>
      </c>
    </row>
    <row r="37" spans="1:5" ht="33" customHeight="1">
      <c r="A37" s="22" t="s">
        <v>36</v>
      </c>
      <c r="B37" s="6" t="s">
        <v>57</v>
      </c>
      <c r="C37" s="2">
        <v>19141.6</v>
      </c>
      <c r="D37" s="2">
        <v>18066.2</v>
      </c>
      <c r="E37" s="7">
        <f t="shared" si="0"/>
        <v>94.3818698541397</v>
      </c>
    </row>
    <row r="38" spans="1:5" s="10" customFormat="1" ht="18.75" customHeight="1">
      <c r="A38" s="29" t="s">
        <v>70</v>
      </c>
      <c r="B38" s="29"/>
      <c r="C38" s="8">
        <f>SUM(C36:C37)</f>
        <v>108159.20000000001</v>
      </c>
      <c r="D38" s="8">
        <f>SUM(D36:D37)</f>
        <v>98520.09999999999</v>
      </c>
      <c r="E38" s="9">
        <f t="shared" si="0"/>
        <v>91.0880442902684</v>
      </c>
    </row>
    <row r="39" spans="1:5" s="10" customFormat="1" ht="18" customHeight="1">
      <c r="A39" s="22" t="s">
        <v>68</v>
      </c>
      <c r="B39" s="6" t="s">
        <v>69</v>
      </c>
      <c r="C39" s="2">
        <v>8307.6</v>
      </c>
      <c r="D39" s="2">
        <v>6924.8</v>
      </c>
      <c r="E39" s="7">
        <f>D39/C39*100</f>
        <v>83.35500024074342</v>
      </c>
    </row>
    <row r="40" spans="1:5" ht="31.5" customHeight="1">
      <c r="A40" s="22" t="s">
        <v>37</v>
      </c>
      <c r="B40" s="6" t="s">
        <v>9</v>
      </c>
      <c r="C40" s="2">
        <v>4829.1</v>
      </c>
      <c r="D40" s="2">
        <v>650.4</v>
      </c>
      <c r="E40" s="7">
        <f>D40/C40*100</f>
        <v>13.468348139404856</v>
      </c>
    </row>
    <row r="41" spans="1:5" ht="16.5" customHeight="1">
      <c r="A41" s="22" t="s">
        <v>38</v>
      </c>
      <c r="B41" s="6" t="s">
        <v>14</v>
      </c>
      <c r="C41" s="2">
        <v>10005.5</v>
      </c>
      <c r="D41" s="2">
        <v>9880.9</v>
      </c>
      <c r="E41" s="7">
        <f>D41/C41*100</f>
        <v>98.75468492329219</v>
      </c>
    </row>
    <row r="42" spans="1:5" s="10" customFormat="1" ht="12.75" customHeight="1">
      <c r="A42" s="29" t="s">
        <v>39</v>
      </c>
      <c r="B42" s="29"/>
      <c r="C42" s="8">
        <f>SUM(C39:C41)</f>
        <v>23142.2</v>
      </c>
      <c r="D42" s="8">
        <f>SUM(D39:D41)</f>
        <v>17456.1</v>
      </c>
      <c r="E42" s="9">
        <f t="shared" si="0"/>
        <v>75.42973442455772</v>
      </c>
    </row>
    <row r="43" spans="1:5" s="10" customFormat="1" ht="29.25" customHeight="1">
      <c r="A43" s="27">
        <v>1102</v>
      </c>
      <c r="B43" s="11" t="s">
        <v>86</v>
      </c>
      <c r="C43" s="12">
        <v>142789.4</v>
      </c>
      <c r="D43" s="12">
        <v>115548.8</v>
      </c>
      <c r="E43" s="28">
        <f t="shared" si="0"/>
        <v>80.92253346536928</v>
      </c>
    </row>
    <row r="44" spans="1:5" s="10" customFormat="1" ht="32.25" customHeight="1">
      <c r="A44" s="3" t="s">
        <v>58</v>
      </c>
      <c r="B44" s="24" t="s">
        <v>59</v>
      </c>
      <c r="C44" s="12">
        <v>4071.7</v>
      </c>
      <c r="D44" s="12">
        <v>3109.8</v>
      </c>
      <c r="E44" s="7">
        <f t="shared" si="0"/>
        <v>76.37596090085223</v>
      </c>
    </row>
    <row r="45" spans="1:5" s="10" customFormat="1" ht="32.25" customHeight="1">
      <c r="A45" s="30" t="s">
        <v>60</v>
      </c>
      <c r="B45" s="30"/>
      <c r="C45" s="8">
        <f>C43+C44</f>
        <v>146861.1</v>
      </c>
      <c r="D45" s="8">
        <f>D43+D44</f>
        <v>118658.6</v>
      </c>
      <c r="E45" s="9">
        <f t="shared" si="0"/>
        <v>80.79648048394027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2891.7</v>
      </c>
      <c r="E46" s="7">
        <f t="shared" si="0"/>
        <v>82.2674253200569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2891.7</v>
      </c>
      <c r="E47" s="9">
        <f t="shared" si="0"/>
        <v>82.2674253200569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17.9</v>
      </c>
      <c r="E48" s="7">
        <f>D48/C48*100</f>
        <v>35.8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17.9</v>
      </c>
      <c r="E49" s="9">
        <f>D49/C49*100</f>
        <v>35.8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1012267.5999999997</v>
      </c>
      <c r="D50" s="8">
        <f>D10+D12+D14+D22+D27+D29+D35+D38+D42+D45+D47+D49</f>
        <v>830082.5999999999</v>
      </c>
      <c r="E50" s="8">
        <f>D50/C50*100</f>
        <v>82.0022887228634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38:B38"/>
    <mergeCell ref="A42:B42"/>
    <mergeCell ref="A50:B50"/>
    <mergeCell ref="A45:B45"/>
    <mergeCell ref="A47:B47"/>
    <mergeCell ref="A49:B49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2023-11-13T10:30:07Z</dcterms:modified>
  <cp:category/>
  <cp:version/>
  <cp:contentType/>
  <cp:contentStatus/>
</cp:coreProperties>
</file>