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<sst xmlns="http://schemas.openxmlformats.org/spreadsheetml/2006/main" count="96" uniqueCount="96">
  <si>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</si>
  <si>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</si>
  <si>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</si>
  <si>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</si>
  <si>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</si>
  <si>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</si>
  <si>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</si>
  <si>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</si>
  <si>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</si>
  <si>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</si>
  <si>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</si>
  <si>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</si>
  <si>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</si>
  <si>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</si>
  <si>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</si>
  <si>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</si>
  <si>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</si>
  <si>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</si>
  <si>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</si>
  <si>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</si>
  <si>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</si>
  <si>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</si>
  <si>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0309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</si>
  <si>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</si>
  <si>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</si>
  <si>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</si>
  <si>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</si>
  <si>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</si>
  <si>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</si>
  <si>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</si>
  <si>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</si>
  <si>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</si>
  <si>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</si>
  <si>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</si>
  <si>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</si>
  <si>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</si>
  <si>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</si>
  <si>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</si>
  <si>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</si>
  <si>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</si>
  <si>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</si>
  <si>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</si>
  <si>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</si>
  <si>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</si>
  <si>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</si>
  <si>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</si>
  <si>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</si>
  <si>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</si>
  <si>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</si>
  <si>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</si>
  <si>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</si>
  <si>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</si>
  <si>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</si>
  <si>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</si>
  <si>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</si>
  <si>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</si>
  <si>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</si>
  <si>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</si>
  <si>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</si>
  <si>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</si>
  <si>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</si>
  <si>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</si>
  <si>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</si>
  <si>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</si>
  <si>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</si>
  <si>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</si>
  <si>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</si>
  <si>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</si>
  <si>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</si>
  <si>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</si>
  <si>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</si>
  <si>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</si>
  <si>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</si>
  <si>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</si>
  <si>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</si>
  <si>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</si>
  <si>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</si>
  <si>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</si>
  <si>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</si>
  <si>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</si>
  <si>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</si>
  <si>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</si>
  <si>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</si>
  <si>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</si>
  <si>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</si>
  <si>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</si>
  <si>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</si>
  <si>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</si>
  <si>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</si>
  <si>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</si>
  <si>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</si>
  <si>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</si>
  <si>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</si>
  <si>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</si>
  <si>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</si>
  <si>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Исполнено по состоянию на 01.12.2021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</si>
</sst>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PageLayoutView="0" workbookViewId="0" topLeftCell="A31">
      <selection activeCell="D55" sqref="D55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71</v>
      </c>
    </row>
    <row r="2" spans="1:5" ht="78.75">
      <c r="A2" s="20" t="s">
        <v>15</v>
      </c>
      <c r="B2" s="20" t="s">
        <v>16</v>
      </c>
      <c r="C2" s="20" t="s">
        <v>94</v>
      </c>
      <c r="D2" s="21" t="s">
        <v>95</v>
      </c>
      <c r="E2" s="20" t="s">
        <v>51</v>
      </c>
    </row>
    <row r="3" spans="1:5" ht="63" customHeight="1">
      <c r="A3" s="22" t="s">
        <v>17</v>
      </c>
      <c r="B3" s="6" t="s">
        <v>13</v>
      </c>
      <c r="C3" s="2">
        <v>1806.8</v>
      </c>
      <c r="D3" s="2">
        <v>1715.7</v>
      </c>
      <c r="E3" s="7">
        <f>D3/C3*100</f>
        <v>94.95793668363959</v>
      </c>
    </row>
    <row r="4" spans="1:5" ht="96.75" customHeight="1">
      <c r="A4" s="22" t="s">
        <v>18</v>
      </c>
      <c r="B4" s="6" t="s">
        <v>12</v>
      </c>
      <c r="C4" s="2">
        <v>4268</v>
      </c>
      <c r="D4" s="2">
        <v>3824.2</v>
      </c>
      <c r="E4" s="7">
        <f aca="true" t="shared" si="0" ref="E4:E54">D4/C4*100</f>
        <v>89.601686972821</v>
      </c>
    </row>
    <row r="5" spans="1:5" ht="61.5" customHeight="1">
      <c r="A5" s="22" t="s">
        <v>19</v>
      </c>
      <c r="B5" s="6" t="s">
        <v>42</v>
      </c>
      <c r="C5" s="2">
        <v>24312.7</v>
      </c>
      <c r="D5" s="2">
        <v>21892.5</v>
      </c>
      <c r="E5" s="7">
        <f t="shared" si="0"/>
        <v>90.04553175912177</v>
      </c>
    </row>
    <row r="6" spans="1:5" ht="15" customHeight="1">
      <c r="A6" s="22" t="s">
        <v>48</v>
      </c>
      <c r="B6" s="6" t="s">
        <v>49</v>
      </c>
      <c r="C6" s="2">
        <v>19.8</v>
      </c>
      <c r="D6" s="2">
        <v>7.5</v>
      </c>
      <c r="E6" s="7">
        <f t="shared" si="0"/>
        <v>37.878787878787875</v>
      </c>
    </row>
    <row r="7" spans="1:5" ht="94.5" customHeight="1">
      <c r="A7" s="22" t="s">
        <v>20</v>
      </c>
      <c r="B7" s="6" t="s">
        <v>11</v>
      </c>
      <c r="C7" s="2">
        <v>11611</v>
      </c>
      <c r="D7" s="2">
        <v>11170.1</v>
      </c>
      <c r="E7" s="7">
        <f t="shared" si="0"/>
        <v>96.2027387821893</v>
      </c>
    </row>
    <row r="8" spans="1:5" ht="30" customHeight="1">
      <c r="A8" s="22" t="s">
        <v>81</v>
      </c>
      <c r="B8" s="6" t="s">
        <v>82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72</v>
      </c>
      <c r="B9" s="6" t="s">
        <v>50</v>
      </c>
      <c r="C9" s="2">
        <v>24.2</v>
      </c>
      <c r="D9" s="2">
        <v>0</v>
      </c>
      <c r="E9" s="7">
        <f t="shared" si="0"/>
        <v>0</v>
      </c>
    </row>
    <row r="10" spans="1:5" ht="30" customHeight="1">
      <c r="A10" s="22" t="s">
        <v>52</v>
      </c>
      <c r="B10" s="6" t="s">
        <v>0</v>
      </c>
      <c r="C10" s="2">
        <v>28748.1</v>
      </c>
      <c r="D10" s="2">
        <v>24721.6</v>
      </c>
      <c r="E10" s="7">
        <f t="shared" si="0"/>
        <v>85.9938569853312</v>
      </c>
    </row>
    <row r="11" spans="1:5" s="10" customFormat="1" ht="12.75" customHeight="1">
      <c r="A11" s="27" t="s">
        <v>21</v>
      </c>
      <c r="B11" s="27"/>
      <c r="C11" s="8">
        <f>SUM(C3:C10)</f>
        <v>70790.6</v>
      </c>
      <c r="D11" s="8">
        <f>SUM(D3:D10)</f>
        <v>63331.6</v>
      </c>
      <c r="E11" s="9">
        <f t="shared" si="0"/>
        <v>89.46329032385655</v>
      </c>
    </row>
    <row r="12" spans="1:5" s="10" customFormat="1" ht="30.75" customHeight="1">
      <c r="A12" s="22" t="s">
        <v>53</v>
      </c>
      <c r="B12" s="11" t="s">
        <v>54</v>
      </c>
      <c r="C12" s="12">
        <v>1220.3</v>
      </c>
      <c r="D12" s="12">
        <v>1220.3</v>
      </c>
      <c r="E12" s="7">
        <f t="shared" si="0"/>
        <v>100</v>
      </c>
    </row>
    <row r="13" spans="1:5" s="10" customFormat="1" ht="12.75" customHeight="1">
      <c r="A13" s="27" t="s">
        <v>55</v>
      </c>
      <c r="B13" s="27"/>
      <c r="C13" s="8">
        <f>C12</f>
        <v>1220.3</v>
      </c>
      <c r="D13" s="8">
        <f>D12</f>
        <v>1220.3</v>
      </c>
      <c r="E13" s="9">
        <f t="shared" si="0"/>
        <v>100</v>
      </c>
    </row>
    <row r="14" spans="1:5" ht="49.5" customHeight="1">
      <c r="A14" s="22" t="s">
        <v>22</v>
      </c>
      <c r="B14" s="6" t="s">
        <v>43</v>
      </c>
      <c r="C14" s="2">
        <v>0</v>
      </c>
      <c r="D14" s="2">
        <v>0</v>
      </c>
      <c r="E14" s="7" t="e">
        <f t="shared" si="0"/>
        <v>#DIV/0!</v>
      </c>
    </row>
    <row r="15" spans="1:5" ht="84" customHeight="1">
      <c r="A15" s="22" t="s">
        <v>92</v>
      </c>
      <c r="B15" s="6" t="s">
        <v>93</v>
      </c>
      <c r="C15" s="2">
        <v>4596.2</v>
      </c>
      <c r="D15" s="2">
        <v>3833.6</v>
      </c>
      <c r="E15" s="7">
        <f>D15/C15*100</f>
        <v>83.40803272268396</v>
      </c>
    </row>
    <row r="16" spans="1:5" s="10" customFormat="1" ht="12.75" customHeight="1">
      <c r="A16" s="27" t="s">
        <v>25</v>
      </c>
      <c r="B16" s="27"/>
      <c r="C16" s="8">
        <f>SUM(C14:C15)</f>
        <v>4596.2</v>
      </c>
      <c r="D16" s="8">
        <f>SUM(D14:D15)</f>
        <v>3833.6</v>
      </c>
      <c r="E16" s="9">
        <f t="shared" si="0"/>
        <v>83.40803272268396</v>
      </c>
    </row>
    <row r="17" spans="1:5" s="10" customFormat="1" ht="18" customHeight="1">
      <c r="A17" s="23" t="s">
        <v>56</v>
      </c>
      <c r="B17" s="13" t="s">
        <v>57</v>
      </c>
      <c r="C17" s="12">
        <v>254.5</v>
      </c>
      <c r="D17" s="12">
        <v>254.5</v>
      </c>
      <c r="E17" s="7">
        <f t="shared" si="0"/>
        <v>100</v>
      </c>
    </row>
    <row r="18" spans="1:5" s="10" customFormat="1" ht="33.75" customHeight="1">
      <c r="A18" s="23" t="s">
        <v>46</v>
      </c>
      <c r="B18" s="13" t="s">
        <v>47</v>
      </c>
      <c r="C18" s="12">
        <v>579.8</v>
      </c>
      <c r="D18" s="12">
        <v>516</v>
      </c>
      <c r="E18" s="7">
        <f t="shared" si="0"/>
        <v>88.99620558813385</v>
      </c>
    </row>
    <row r="19" spans="1:5" ht="34.5" customHeight="1">
      <c r="A19" s="22" t="s">
        <v>26</v>
      </c>
      <c r="B19" s="6" t="s">
        <v>5</v>
      </c>
      <c r="C19" s="2">
        <v>5699.9</v>
      </c>
      <c r="D19" s="2">
        <v>4940.3</v>
      </c>
      <c r="E19" s="7">
        <f t="shared" si="0"/>
        <v>86.67345041141074</v>
      </c>
    </row>
    <row r="20" spans="1:5" ht="18" customHeight="1">
      <c r="A20" s="22" t="s">
        <v>88</v>
      </c>
      <c r="B20" s="6" t="s">
        <v>90</v>
      </c>
      <c r="C20" s="2">
        <v>2920</v>
      </c>
      <c r="D20" s="2">
        <v>500</v>
      </c>
      <c r="E20" s="7">
        <f t="shared" si="0"/>
        <v>17.123287671232877</v>
      </c>
    </row>
    <row r="21" spans="1:5" ht="33.75" customHeight="1">
      <c r="A21" s="22" t="s">
        <v>89</v>
      </c>
      <c r="B21" s="6" t="s">
        <v>91</v>
      </c>
      <c r="C21" s="2">
        <v>10330.5</v>
      </c>
      <c r="D21" s="2">
        <v>6672.4</v>
      </c>
      <c r="E21" s="7">
        <f t="shared" si="0"/>
        <v>64.58932287885388</v>
      </c>
    </row>
    <row r="22" spans="1:5" ht="18" customHeight="1">
      <c r="A22" s="22" t="s">
        <v>80</v>
      </c>
      <c r="B22" s="6" t="s">
        <v>79</v>
      </c>
      <c r="C22" s="2">
        <v>569</v>
      </c>
      <c r="D22" s="2">
        <v>283.6</v>
      </c>
      <c r="E22" s="7">
        <f t="shared" si="0"/>
        <v>49.84182776801406</v>
      </c>
    </row>
    <row r="23" spans="1:5" ht="36.75" customHeight="1">
      <c r="A23" s="22" t="s">
        <v>44</v>
      </c>
      <c r="B23" s="6" t="s">
        <v>1</v>
      </c>
      <c r="C23" s="2">
        <v>3214.8</v>
      </c>
      <c r="D23" s="2">
        <v>3056.6</v>
      </c>
      <c r="E23" s="7">
        <f t="shared" si="0"/>
        <v>95.0790095806893</v>
      </c>
    </row>
    <row r="24" spans="1:5" s="10" customFormat="1" ht="12.75" customHeight="1">
      <c r="A24" s="27" t="s">
        <v>27</v>
      </c>
      <c r="B24" s="27"/>
      <c r="C24" s="8">
        <f>SUM(C17:C23)</f>
        <v>23568.5</v>
      </c>
      <c r="D24" s="8">
        <f>SUM(D17:D23)</f>
        <v>16223.400000000001</v>
      </c>
      <c r="E24" s="9">
        <f t="shared" si="0"/>
        <v>68.83509769395593</v>
      </c>
    </row>
    <row r="25" spans="1:5" ht="17.25" customHeight="1">
      <c r="A25" s="22" t="s">
        <v>28</v>
      </c>
      <c r="B25" s="6" t="s">
        <v>10</v>
      </c>
      <c r="C25" s="2">
        <v>146.9</v>
      </c>
      <c r="D25" s="2">
        <v>121.5</v>
      </c>
      <c r="E25" s="7">
        <f t="shared" si="0"/>
        <v>82.70932607215794</v>
      </c>
    </row>
    <row r="26" spans="1:5" ht="17.25" customHeight="1">
      <c r="A26" s="22" t="s">
        <v>29</v>
      </c>
      <c r="B26" s="6" t="s">
        <v>2</v>
      </c>
      <c r="C26" s="2">
        <v>17409.6</v>
      </c>
      <c r="D26" s="2">
        <v>12064.3</v>
      </c>
      <c r="E26" s="7">
        <f>D26/C26*100</f>
        <v>69.29682474037313</v>
      </c>
    </row>
    <row r="27" spans="1:5" ht="17.25" customHeight="1">
      <c r="A27" s="22" t="s">
        <v>23</v>
      </c>
      <c r="B27" s="6" t="s">
        <v>78</v>
      </c>
      <c r="C27" s="2">
        <v>0</v>
      </c>
      <c r="D27" s="2">
        <v>0</v>
      </c>
      <c r="E27" s="7" t="e">
        <f>D27/C27*100</f>
        <v>#DIV/0!</v>
      </c>
    </row>
    <row r="28" spans="1:5" ht="31.5" customHeight="1">
      <c r="A28" s="22" t="s">
        <v>83</v>
      </c>
      <c r="B28" s="25" t="s">
        <v>84</v>
      </c>
      <c r="C28" s="2">
        <v>3.5</v>
      </c>
      <c r="D28" s="2">
        <v>3.5</v>
      </c>
      <c r="E28" s="7">
        <f>D28/C28*100</f>
        <v>100</v>
      </c>
    </row>
    <row r="29" spans="1:5" s="10" customFormat="1" ht="12.75" customHeight="1">
      <c r="A29" s="27" t="s">
        <v>30</v>
      </c>
      <c r="B29" s="27"/>
      <c r="C29" s="8">
        <f>SUM(C25:C28)</f>
        <v>17560</v>
      </c>
      <c r="D29" s="8">
        <f>SUM(D25:D28)</f>
        <v>12189.3</v>
      </c>
      <c r="E29" s="9">
        <f t="shared" si="0"/>
        <v>69.41514806378132</v>
      </c>
    </row>
    <row r="30" spans="1:5" s="10" customFormat="1" ht="33" customHeight="1">
      <c r="A30" s="22" t="s">
        <v>87</v>
      </c>
      <c r="B30" s="26" t="s">
        <v>85</v>
      </c>
      <c r="C30" s="12">
        <v>93437</v>
      </c>
      <c r="D30" s="12">
        <v>70221.5</v>
      </c>
      <c r="E30" s="7">
        <f>D30/C30*100</f>
        <v>75.15384697710758</v>
      </c>
    </row>
    <row r="31" spans="1:5" s="10" customFormat="1" ht="12.75" customHeight="1">
      <c r="A31" s="27" t="s">
        <v>86</v>
      </c>
      <c r="B31" s="27"/>
      <c r="C31" s="8">
        <f>C30</f>
        <v>93437</v>
      </c>
      <c r="D31" s="8">
        <f>D30</f>
        <v>70221.5</v>
      </c>
      <c r="E31" s="9">
        <f t="shared" si="0"/>
        <v>75.15384697710758</v>
      </c>
    </row>
    <row r="32" spans="1:5" ht="17.25" customHeight="1">
      <c r="A32" s="22" t="s">
        <v>31</v>
      </c>
      <c r="B32" s="6" t="s">
        <v>6</v>
      </c>
      <c r="C32" s="2">
        <v>92972.6</v>
      </c>
      <c r="D32" s="2">
        <v>83670.6</v>
      </c>
      <c r="E32" s="7">
        <f t="shared" si="0"/>
        <v>89.99490172373366</v>
      </c>
    </row>
    <row r="33" spans="1:5" ht="17.25" customHeight="1">
      <c r="A33" s="22" t="s">
        <v>32</v>
      </c>
      <c r="B33" s="6" t="s">
        <v>3</v>
      </c>
      <c r="C33" s="2">
        <v>178864.1</v>
      </c>
      <c r="D33" s="2">
        <v>167746.9</v>
      </c>
      <c r="E33" s="7">
        <f t="shared" si="0"/>
        <v>93.78455486595688</v>
      </c>
    </row>
    <row r="34" spans="1:5" ht="30.75" customHeight="1">
      <c r="A34" s="22" t="s">
        <v>24</v>
      </c>
      <c r="B34" s="6" t="s">
        <v>77</v>
      </c>
      <c r="C34" s="2">
        <v>35536.1</v>
      </c>
      <c r="D34" s="2">
        <v>30867.4</v>
      </c>
      <c r="E34" s="7">
        <f t="shared" si="0"/>
        <v>86.86209235115841</v>
      </c>
    </row>
    <row r="35" spans="1:5" ht="30.75" customHeight="1">
      <c r="A35" s="22" t="s">
        <v>33</v>
      </c>
      <c r="B35" s="6" t="s">
        <v>7</v>
      </c>
      <c r="C35" s="2">
        <v>2345</v>
      </c>
      <c r="D35" s="2">
        <v>2333.7</v>
      </c>
      <c r="E35" s="7">
        <f t="shared" si="0"/>
        <v>99.5181236673774</v>
      </c>
    </row>
    <row r="36" spans="1:5" ht="30.75" customHeight="1">
      <c r="A36" s="22" t="s">
        <v>34</v>
      </c>
      <c r="B36" s="6" t="s">
        <v>4</v>
      </c>
      <c r="C36" s="2">
        <v>36624.7</v>
      </c>
      <c r="D36" s="2">
        <v>33681.7</v>
      </c>
      <c r="E36" s="7">
        <f t="shared" si="0"/>
        <v>91.9644392991615</v>
      </c>
    </row>
    <row r="37" spans="1:5" s="10" customFormat="1" ht="12.75" customHeight="1">
      <c r="A37" s="27" t="s">
        <v>35</v>
      </c>
      <c r="B37" s="27"/>
      <c r="C37" s="8">
        <f>SUM(C32:C36)</f>
        <v>346342.5</v>
      </c>
      <c r="D37" s="8">
        <f>SUM(D32:D36)</f>
        <v>318300.30000000005</v>
      </c>
      <c r="E37" s="9">
        <f t="shared" si="0"/>
        <v>91.9033326836874</v>
      </c>
    </row>
    <row r="38" spans="1:5" ht="18.75" customHeight="1">
      <c r="A38" s="22" t="s">
        <v>36</v>
      </c>
      <c r="B38" s="6" t="s">
        <v>45</v>
      </c>
      <c r="C38" s="2">
        <v>63570.6</v>
      </c>
      <c r="D38" s="2">
        <v>62834.3</v>
      </c>
      <c r="E38" s="7">
        <f t="shared" si="0"/>
        <v>98.84176018473948</v>
      </c>
    </row>
    <row r="39" spans="1:5" ht="33" customHeight="1">
      <c r="A39" s="22" t="s">
        <v>37</v>
      </c>
      <c r="B39" s="6" t="s">
        <v>58</v>
      </c>
      <c r="C39" s="2">
        <v>16804.5</v>
      </c>
      <c r="D39" s="2">
        <v>15681.5</v>
      </c>
      <c r="E39" s="7">
        <f t="shared" si="0"/>
        <v>93.31726620845608</v>
      </c>
    </row>
    <row r="40" spans="1:5" s="10" customFormat="1" ht="12.75" customHeight="1">
      <c r="A40" s="27" t="s">
        <v>75</v>
      </c>
      <c r="B40" s="27"/>
      <c r="C40" s="8">
        <f>SUM(C38:C39)</f>
        <v>80375.1</v>
      </c>
      <c r="D40" s="8">
        <f>SUM(D38:D39)</f>
        <v>78515.8</v>
      </c>
      <c r="E40" s="9">
        <f t="shared" si="0"/>
        <v>97.68672138510559</v>
      </c>
    </row>
    <row r="41" spans="1:5" s="10" customFormat="1" ht="18" customHeight="1">
      <c r="A41" s="22" t="s">
        <v>73</v>
      </c>
      <c r="B41" s="6" t="s">
        <v>74</v>
      </c>
      <c r="C41" s="2">
        <v>4673</v>
      </c>
      <c r="D41" s="2">
        <v>4283.6</v>
      </c>
      <c r="E41" s="7">
        <f>D41/C41*100</f>
        <v>91.66702332548685</v>
      </c>
    </row>
    <row r="42" spans="1:5" ht="31.5" customHeight="1">
      <c r="A42" s="22" t="s">
        <v>38</v>
      </c>
      <c r="B42" s="6" t="s">
        <v>9</v>
      </c>
      <c r="C42" s="2">
        <v>4694.1</v>
      </c>
      <c r="D42" s="2">
        <v>4404.1</v>
      </c>
      <c r="E42" s="7">
        <f t="shared" si="0"/>
        <v>93.82203191240067</v>
      </c>
    </row>
    <row r="43" spans="1:5" ht="16.5" customHeight="1">
      <c r="A43" s="22" t="s">
        <v>39</v>
      </c>
      <c r="B43" s="6" t="s">
        <v>14</v>
      </c>
      <c r="C43" s="2">
        <v>8028.1</v>
      </c>
      <c r="D43" s="2">
        <v>7778.9</v>
      </c>
      <c r="E43" s="7">
        <f>D43/C43*100</f>
        <v>96.89590314021996</v>
      </c>
    </row>
    <row r="44" spans="1:5" s="10" customFormat="1" ht="12.75" customHeight="1">
      <c r="A44" s="27" t="s">
        <v>40</v>
      </c>
      <c r="B44" s="27"/>
      <c r="C44" s="8">
        <f>SUM(C41:C43)</f>
        <v>17395.2</v>
      </c>
      <c r="D44" s="8">
        <f>SUM(D41:D43)</f>
        <v>16466.6</v>
      </c>
      <c r="E44" s="9">
        <f t="shared" si="0"/>
        <v>94.66174576894775</v>
      </c>
    </row>
    <row r="45" spans="1:5" s="10" customFormat="1" ht="32.25" customHeight="1">
      <c r="A45" s="3" t="s">
        <v>59</v>
      </c>
      <c r="B45" s="24" t="s">
        <v>60</v>
      </c>
      <c r="C45" s="12">
        <v>621.4</v>
      </c>
      <c r="D45" s="12">
        <v>602.8</v>
      </c>
      <c r="E45" s="7">
        <f t="shared" si="0"/>
        <v>97.00675893144512</v>
      </c>
    </row>
    <row r="46" spans="1:5" s="10" customFormat="1" ht="12.75" customHeight="1">
      <c r="A46" s="28" t="s">
        <v>61</v>
      </c>
      <c r="B46" s="28"/>
      <c r="C46" s="8">
        <f>SUM(C45:C45)</f>
        <v>621.4</v>
      </c>
      <c r="D46" s="8">
        <f>SUM(D45:D45)</f>
        <v>602.8</v>
      </c>
      <c r="E46" s="9">
        <f t="shared" si="0"/>
        <v>97.00675893144512</v>
      </c>
    </row>
    <row r="47" spans="1:5" s="10" customFormat="1" ht="32.25" customHeight="1">
      <c r="A47" s="3" t="s">
        <v>62</v>
      </c>
      <c r="B47" s="24" t="s">
        <v>8</v>
      </c>
      <c r="C47" s="12">
        <v>2750.2</v>
      </c>
      <c r="D47" s="12">
        <v>2521</v>
      </c>
      <c r="E47" s="7">
        <f t="shared" si="0"/>
        <v>91.66606065013454</v>
      </c>
    </row>
    <row r="48" spans="1:5" s="10" customFormat="1" ht="12.75" customHeight="1">
      <c r="A48" s="28" t="s">
        <v>63</v>
      </c>
      <c r="B48" s="28"/>
      <c r="C48" s="8">
        <f>C47</f>
        <v>2750.2</v>
      </c>
      <c r="D48" s="8">
        <f>D47</f>
        <v>2521</v>
      </c>
      <c r="E48" s="9">
        <f t="shared" si="0"/>
        <v>91.66606065013454</v>
      </c>
    </row>
    <row r="49" spans="1:5" s="10" customFormat="1" ht="37.5" customHeight="1">
      <c r="A49" s="3" t="s">
        <v>64</v>
      </c>
      <c r="B49" s="24" t="s">
        <v>65</v>
      </c>
      <c r="C49" s="12">
        <v>58</v>
      </c>
      <c r="D49" s="12">
        <v>11.4</v>
      </c>
      <c r="E49" s="7">
        <f>D49/C49*100</f>
        <v>19.655172413793103</v>
      </c>
    </row>
    <row r="50" spans="1:5" s="10" customFormat="1" ht="12.75" customHeight="1">
      <c r="A50" s="28" t="s">
        <v>66</v>
      </c>
      <c r="B50" s="28"/>
      <c r="C50" s="8">
        <f>C49</f>
        <v>58</v>
      </c>
      <c r="D50" s="8">
        <f>D49</f>
        <v>11.4</v>
      </c>
      <c r="E50" s="9">
        <f>D50/C50*100</f>
        <v>19.655172413793103</v>
      </c>
    </row>
    <row r="51" spans="1:5" ht="33" customHeight="1">
      <c r="A51" s="3" t="s">
        <v>67</v>
      </c>
      <c r="B51" s="24" t="s">
        <v>68</v>
      </c>
      <c r="C51" s="2">
        <v>27441</v>
      </c>
      <c r="D51" s="2">
        <v>27441</v>
      </c>
      <c r="E51" s="7">
        <f t="shared" si="0"/>
        <v>100</v>
      </c>
    </row>
    <row r="52" spans="1:5" ht="33" customHeight="1">
      <c r="A52" s="3" t="s">
        <v>69</v>
      </c>
      <c r="B52" s="24" t="s">
        <v>70</v>
      </c>
      <c r="C52" s="2">
        <v>12864.7</v>
      </c>
      <c r="D52" s="2">
        <v>9388.6</v>
      </c>
      <c r="E52" s="7">
        <f t="shared" si="0"/>
        <v>72.97954868749368</v>
      </c>
    </row>
    <row r="53" spans="1:5" s="10" customFormat="1" ht="17.25" customHeight="1">
      <c r="A53" s="27" t="s">
        <v>76</v>
      </c>
      <c r="B53" s="27"/>
      <c r="C53" s="8">
        <f>SUM(C51:C52)</f>
        <v>40305.7</v>
      </c>
      <c r="D53" s="8">
        <f>SUM(D51:D52)</f>
        <v>36829.6</v>
      </c>
      <c r="E53" s="9">
        <f t="shared" si="0"/>
        <v>91.37566150693327</v>
      </c>
    </row>
    <row r="54" spans="1:5" s="10" customFormat="1" ht="16.5" customHeight="1">
      <c r="A54" s="27" t="s">
        <v>41</v>
      </c>
      <c r="B54" s="27"/>
      <c r="C54" s="8">
        <f>C11+C13+C16+C24+C29+C37+C40+C44+C46+C48+C50+C53+C31</f>
        <v>699020.6999999998</v>
      </c>
      <c r="D54" s="8">
        <f>D11+D13+D16+D24+D29+D37+D40+D44+D46+D48+D50+D53+D31</f>
        <v>620267.2000000001</v>
      </c>
      <c r="E54" s="9">
        <f t="shared" si="0"/>
        <v>88.73373850016175</v>
      </c>
    </row>
    <row r="55" spans="1:4" ht="15.75">
      <c r="A55" s="14"/>
      <c r="B55" s="15"/>
      <c r="D55" s="1"/>
    </row>
    <row r="56" spans="1:4" ht="15.75">
      <c r="A56" s="14"/>
      <c r="B56" s="15"/>
      <c r="D56" s="1"/>
    </row>
    <row r="57" spans="1:5" ht="15.75">
      <c r="A57" s="14"/>
      <c r="B57" s="15"/>
      <c r="C57" s="16"/>
      <c r="D57" s="17"/>
      <c r="E57" s="18"/>
    </row>
    <row r="58" spans="1:5" ht="15.75">
      <c r="A58" s="14"/>
      <c r="B58" s="15"/>
      <c r="C58" s="16"/>
      <c r="D58" s="17"/>
      <c r="E58" s="18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spans="1:4" ht="15.75">
      <c r="A223" s="14"/>
      <c r="B223" s="15"/>
      <c r="C223" s="15"/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  <row r="307" ht="15.75">
      <c r="D307" s="19"/>
    </row>
  </sheetData>
  <sheetProtection/>
  <mergeCells count="14">
    <mergeCell ref="A40:B40"/>
    <mergeCell ref="A44:B44"/>
    <mergeCell ref="A53:B53"/>
    <mergeCell ref="A54:B54"/>
    <mergeCell ref="A46:B46"/>
    <mergeCell ref="A48:B48"/>
    <mergeCell ref="A50:B50"/>
    <mergeCell ref="A11:B11"/>
    <mergeCell ref="A16:B16"/>
    <mergeCell ref="A24:B24"/>
    <mergeCell ref="A13:B13"/>
    <mergeCell ref="A29:B29"/>
    <mergeCell ref="A37:B37"/>
    <mergeCell ref="A31:B3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2021-12-08T07:47:33Z</dcterms:modified>
  <cp:category/>
  <cp:version/>
  <cp:contentType/>
  <cp:contentStatus/>
</cp:coreProperties>
</file>